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<sst xmlns="http://schemas.openxmlformats.org/spreadsheetml/2006/main" count="168" uniqueCount="136">
  <si>
    <t>2020年桃江县院部门预算编制明细表</t>
  </si>
  <si>
    <t>功能科目</t>
  </si>
  <si>
    <t>政府预算经济分类</t>
  </si>
  <si>
    <t>部门预算经济分类</t>
  </si>
  <si>
    <t>2019年预算（二上）</t>
  </si>
  <si>
    <t>备  注</t>
  </si>
  <si>
    <t>2020年预算（一上）</t>
  </si>
  <si>
    <t>2020年预算（二上）</t>
  </si>
  <si>
    <t>科目名称</t>
  </si>
  <si>
    <t>财政预算控制数</t>
  </si>
  <si>
    <t>已按44个人，两个员额未入</t>
  </si>
  <si>
    <t>按46人计算，按3人转正，6人入编计算,4人退休。</t>
  </si>
  <si>
    <t>机关工资福利支出</t>
  </si>
  <si>
    <t>一、工资福利支出</t>
  </si>
  <si>
    <r>
      <rPr>
        <sz val="9"/>
        <color theme="3" tint="-0.249977111117893"/>
        <rFont val="宋体"/>
        <charset val="134"/>
      </rPr>
      <t xml:space="preserve">岗位工资：2.4 级别：12.82      警衔津贴：0,9 卫生费：0.04     </t>
    </r>
    <r>
      <rPr>
        <sz val="9"/>
        <color theme="3" tint="-0.249977111117893"/>
        <rFont val="宋体"/>
        <charset val="134"/>
      </rPr>
      <t xml:space="preserve">岗位津贴：1.14 加班：1.23     津补贴8.43  绩效2.08 公车2.73                   </t>
    </r>
  </si>
  <si>
    <t xml:space="preserve">岗位工资：2.6     级别：12.8        警衔津贴：0.9     卫生费：0.04      岗位津贴：1.14 司改保留津贴：1.23       津补贴:8.52       绩效:2        公车2.73    =383.52               </t>
  </si>
  <si>
    <t>2040401行政运行</t>
  </si>
  <si>
    <t>工资奖金津补贴</t>
  </si>
  <si>
    <t>1、工资津补贴</t>
  </si>
  <si>
    <t>（1)基本工资</t>
  </si>
  <si>
    <t>18年12月工资（职务岗位工资2.84+级别等级工资10.97*13+新入员额2人4万</t>
  </si>
  <si>
    <t xml:space="preserve">19年9月工资=（职务岗位工资2.4+级别等级工资12,82）*13   多算2万  </t>
  </si>
  <si>
    <t xml:space="preserve">19年12月工资200.2=（职务岗位工资2.6+级别等级工资12.8）*13      </t>
  </si>
  <si>
    <t>（2）津贴补贴</t>
  </si>
  <si>
    <r>
      <rPr>
        <sz val="9"/>
        <color theme="1"/>
        <rFont val="宋体"/>
        <charset val="134"/>
      </rPr>
      <t>(18年12月工资警衔津贴1.03+津补贴8.23+岗位津贴1.3+司改保留津</t>
    </r>
    <r>
      <rPr>
        <sz val="9"/>
        <rFont val="宋体"/>
        <charset val="134"/>
      </rPr>
      <t>贴1.39+保密津贴+信访津贴+卫生费0.3）*13个月+新入员额2人1万</t>
    </r>
  </si>
  <si>
    <t xml:space="preserve">(19年9月工资警衔津贴0.9+津补贴8.43+岗位津贴1.14+司改保留津贴1.23+保密津贴+信访津贴+卫生费0.3）*13个月            多算2万  </t>
  </si>
  <si>
    <t xml:space="preserve">19年12月工资警衔津贴0.9+津补贴8.52+岗位津贴1.14+司改保留津贴1.23+保密津贴+信访津贴+卫生费0.2）*13= 155.87                </t>
  </si>
  <si>
    <t>2210203购房补贴</t>
  </si>
  <si>
    <t>第13个月工资25.73=岗位工资2.4+级别工资12.82+警衔津贴0.9+岗位津贴1.14+卫生费0.04+津补贴8.43</t>
  </si>
  <si>
    <t>第13个月工资26=岗位工资2.6+级别工资12.8+警衔津贴0.9+岗位津贴1.14+卫生费0.04+津补贴8.52</t>
  </si>
  <si>
    <t>（3）奖金</t>
  </si>
  <si>
    <t>第13个月工资25.77+司改绩效70.05+基本工资提标25.62</t>
  </si>
  <si>
    <t>第13个月工资25.73+司改绩效74.6  综治25</t>
  </si>
  <si>
    <t>第13个月工资26+司改绩效88.05+综治24</t>
  </si>
  <si>
    <t>社会保障缴费</t>
  </si>
  <si>
    <t>2、社会保障缴费</t>
  </si>
  <si>
    <t>2080505机关事业单位基本养老保险缴费</t>
  </si>
  <si>
    <t>（1）机关事业单位基本养老保险缴费</t>
  </si>
  <si>
    <t>根据属地原则=（12个月基本工资169.72+警衔津贴+卫生费+津补贴111.48+13个月基本工资13.90+提标25.62）*0.2</t>
  </si>
  <si>
    <r>
      <rPr>
        <sz val="9"/>
        <color theme="1"/>
        <rFont val="宋体"/>
        <charset val="134"/>
      </rPr>
      <t xml:space="preserve">根据属地原则=12个月（岗位工资2.4+级别工资12.82+警衔津贴0.9+卫生费0.04+津补贴8.43）295.08+第13个月（岗位工资2.4+级别工资12.82+警衔津贴0.9+卫生费0.04+津补贴8.43+岗位津贴1.14）25.73  </t>
    </r>
    <r>
      <rPr>
        <sz val="9"/>
        <color theme="1"/>
        <rFont val="宋体"/>
        <charset val="134"/>
      </rPr>
      <t>*0.</t>
    </r>
    <r>
      <rPr>
        <sz val="9"/>
        <color theme="1"/>
        <rFont val="宋体"/>
        <charset val="134"/>
      </rPr>
      <t xml:space="preserve">16   多算4*0.16=0.64        </t>
    </r>
  </si>
  <si>
    <t xml:space="preserve">根据属地原则51.9=12个月（岗位工资2.6+级别工资12.8+警衔津贴0.9+卫生费0.04+津补贴8.52）298.32+第13个月工资26=岗位工资2.6+级别工资12.8+警衔津贴0.9+岗位津贴1.14+卫生费0.04+津补贴8.52  *0.16                         </t>
  </si>
  <si>
    <t>2101101行政单位医疗</t>
  </si>
  <si>
    <t>（3）职工基本医疗保险缴费</t>
  </si>
  <si>
    <t>根据属地原则=（13个月工资总额343.78+司改绩效70.05）413.83+提标25.62）439.45*0.06</t>
  </si>
  <si>
    <r>
      <rPr>
        <sz val="9"/>
        <color theme="1"/>
        <rFont val="宋体"/>
        <charset val="134"/>
      </rPr>
      <t>根据属地原则=12个月应发项380.64</t>
    </r>
    <r>
      <rPr>
        <sz val="9"/>
        <color theme="1"/>
        <rFont val="宋体"/>
        <charset val="134"/>
      </rPr>
      <t xml:space="preserve">+第13个月（岗位工资2.4+级别工资12.82+警衔津贴0.9+卫生费0.04+津补贴8.43+岗位津贴1.14）25.73+地方绩效46+省绩效74.6*0.06           退休医保8.1                   多算4*0.06=0.24   </t>
    </r>
  </si>
  <si>
    <t xml:space="preserve">根据属地原则=12个月应发项383.52+第13个月26（岗位工资2.4+级别工资12.82+警衔津贴0.9+卫生费0.04+津补贴8.43+岗位津贴1.14）+地方绩效46+省绩效88.05*0.06             退休医保8.1                 </t>
  </si>
  <si>
    <t>2101103公务员医疗补助</t>
  </si>
  <si>
    <t>（4）公务员医疗补助缴费</t>
  </si>
  <si>
    <t>根据属地原则=（13个月工资总额343.78+司改绩效70.05）413.83+提标25.62）439.45*0.04+体检12.87</t>
  </si>
  <si>
    <t>根据属地原则=12个月应发项380.64+第13个月（岗位工资2.4+级别工资12.82+警衔津贴0.9+卫生费0.04+津补贴8.43+岗位津贴1.14）25.73+地方绩效46+省绩效74.6*0.04            多算4*0.04=0.16</t>
  </si>
  <si>
    <t xml:space="preserve">根据属地原则=12个月应发项383.52+第13个月26（岗位工资2.4+级别工资12.82+警衔津贴0.9+卫生费0.04+津补贴8.43+岗位津贴1.14）+地方绩效46+省绩效88.05*0.04                    </t>
  </si>
  <si>
    <t>2101199其他行政事业单位医疗支出</t>
  </si>
  <si>
    <t>（5）其他社会保障缴费</t>
  </si>
  <si>
    <t xml:space="preserve">生育保险根据属地原则2.26=（13个月工资总额343.78+司改绩效70.05）413.83+提标25.62）439.45×0.005                      工伤保险根据属地原则4.5=（（13个月工资总额343.78+司改绩效70.05）413.83+提标25.62）439.45×0.01                      残保金4(文件依据）       </t>
  </si>
  <si>
    <t xml:space="preserve">生育保险根据属地原则3.7=12个月应发项380.64+第13个月（岗位工资2.4+级别工资12.82+警衔津贴0.9+卫生费0.04+津补贴8.43+岗位津贴1.14）25.73+地方绩效46+省绩效74.6*0.007                     工伤保险根据属地原则5.3=12个月应发项380.64+第13个月（岗位工资2.4+级别工资12.82+警衔津贴0.9+卫生费0.04+津补贴8.43+岗位津贴1.14）25.73+地方绩效46+省绩效74.6×0.01  多算4*0.017=0.068                    残保金6(文件依据）           大病医疗1=0.2*50     </t>
  </si>
  <si>
    <t xml:space="preserve">生育保险根据属地原则3.9=12个月应发项383.52+第13个月26（岗位工资2.4+级别工资12.82+警衔津贴0.9+卫生费0.04+津补贴8.43+岗位津贴1.14）+地方绩效46+省绩效88.05*0.007                   工伤保险根据属地原则5.35=12个月应发项383.52+第13个月26（岗位工资2.4+级别工资12.82+警衔津贴0.9+卫生费0.04+津补贴8.43+岗位津贴1.14）+地方绩效46+省绩效88.05×0.01                   多算4*0.017=0.068             残保金6(文件依据）            大病医疗1=0.2*50  </t>
  </si>
  <si>
    <t>2210201住房公积金</t>
  </si>
  <si>
    <t>住房公积金</t>
  </si>
  <si>
    <t>3、住房公积金</t>
  </si>
  <si>
    <t>根据属地原则=（13个月工资总额338.78+司改绩效70.05）408.83+县绩效44*0.12</t>
  </si>
  <si>
    <r>
      <rPr>
        <sz val="9"/>
        <color theme="1"/>
        <rFont val="宋体"/>
        <charset val="134"/>
      </rPr>
      <t>根据属地原则=12个月应发项380.64+第13个月（岗位工资2.4+级别工资12.82+警衔津贴0.9+卫生费0.04+津补贴8.43+岗位津贴1.14）25.73+地方绩效46+省绩效74.6</t>
    </r>
    <r>
      <rPr>
        <sz val="9"/>
        <color theme="1"/>
        <rFont val="宋体"/>
        <charset val="134"/>
      </rPr>
      <t>*0.</t>
    </r>
    <r>
      <rPr>
        <sz val="9"/>
        <color theme="1"/>
        <rFont val="宋体"/>
        <charset val="134"/>
      </rPr>
      <t>1</t>
    </r>
    <r>
      <rPr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 xml:space="preserve">          多算4*0.12=0.48</t>
    </r>
  </si>
  <si>
    <t xml:space="preserve">根据属地原则66=12个月应发项383.52+第13个月26（岗位工资2.4+级别工资12.82+警衔津贴0.9+卫生费0.04+津补贴8.43+岗位津贴1.14）+地方绩效46+省绩效88.05*0.12 </t>
  </si>
  <si>
    <t>其他工资福利支出</t>
  </si>
  <si>
    <t>6、其他工资福利支出</t>
  </si>
  <si>
    <t xml:space="preserve">临聘人员4.5*19=85.5   绩效300*12*19=6.9     </t>
  </si>
  <si>
    <t>二、一般商品和服务支出</t>
  </si>
  <si>
    <t>办公经费</t>
  </si>
  <si>
    <t>1、办公费</t>
  </si>
  <si>
    <t>日常办公用品的购置，报纸杂志的征订，业务书籍的购买</t>
  </si>
  <si>
    <t>2、印刷费★</t>
  </si>
  <si>
    <t>根据工作需要计算</t>
  </si>
  <si>
    <t>3、水费</t>
  </si>
  <si>
    <t>根据机关运转实际需要计算</t>
  </si>
  <si>
    <t>4、电费</t>
  </si>
  <si>
    <t>5、邮电费</t>
  </si>
  <si>
    <t>7、物业管理费●</t>
  </si>
  <si>
    <t>劳务派遣人员的管理费用</t>
  </si>
  <si>
    <t>劳务派遣人员的管理费用8.4      徐师傅2.2  维修费6</t>
  </si>
  <si>
    <t>5296*12+7000</t>
  </si>
  <si>
    <t>8、差旅费</t>
  </si>
  <si>
    <t>9、租赁费★</t>
  </si>
  <si>
    <t>运行维护费</t>
  </si>
  <si>
    <t>(移动网络租赁费及维护系统）</t>
  </si>
  <si>
    <t>10、工会经费</t>
  </si>
  <si>
    <t>节日福利2400*44+工会活动经费10+节日福利2400*44*0.4</t>
  </si>
  <si>
    <t>节日福利2400*65</t>
  </si>
  <si>
    <t>11、福利费</t>
  </si>
  <si>
    <t>根据属地原则=（13个月工资总额338.78+司改绩效70.05）408.83*0.03</t>
  </si>
  <si>
    <t>12个月应发项417.6（除公车36)+第13个月（岗位工资2.84+级别工资14.03+警衔津贴1.04+卫生费0.04+津补贴9.2+岗位津贴1.3）28.45+地方绩效50+省绩效74.6*0.03</t>
  </si>
  <si>
    <t>12个月应发项350.76（除公车)+第13个月26（岗位工资2.84+级别工资14.03+警衔津贴1.04+卫生费0.04+津补贴9.2+岗位津贴1.3）28.4+地方绩效46+省绩效88.05*0.03</t>
  </si>
  <si>
    <t>12、其他交通费</t>
  </si>
  <si>
    <t>2.61*12</t>
  </si>
  <si>
    <t>3*12</t>
  </si>
  <si>
    <t>其他商品和服务支出</t>
  </si>
  <si>
    <t>13、其他商品和服务支出</t>
  </si>
  <si>
    <t>包括禁毒经费、党建经费、资产外包\创文创卫等中心工作</t>
  </si>
  <si>
    <t>维修(护）费</t>
  </si>
  <si>
    <t>14、维修(护）费●</t>
  </si>
  <si>
    <t>公务接待费</t>
  </si>
  <si>
    <t>15、公务接待费▲</t>
  </si>
  <si>
    <t>16.会议费</t>
  </si>
  <si>
    <t>公务用车运行维护费</t>
  </si>
  <si>
    <t>17、公务用车运行维护费▲</t>
  </si>
  <si>
    <t>19、劳务费</t>
  </si>
  <si>
    <t>2050803培训支出</t>
  </si>
  <si>
    <t>培训费</t>
  </si>
  <si>
    <t>21、培训费</t>
  </si>
  <si>
    <r>
      <rPr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>040410检察监督</t>
    </r>
  </si>
  <si>
    <t>3、差旅费</t>
  </si>
  <si>
    <t>三、对个人和家庭补助</t>
  </si>
  <si>
    <t>2080504未归口管理的行政单位离退休</t>
  </si>
  <si>
    <t>离退休费</t>
  </si>
  <si>
    <t>1、离休费</t>
  </si>
  <si>
    <t>离休费=1.61*12+0.55*2=20.42（健康休养费+交通费+特护费+农村离休配偶生活补助+农村离休配偶医疗保险）0.5+提标款900*14=1.26</t>
  </si>
  <si>
    <t>离休费=1.71*12+0.63*2=20.42（健康休养费+交通费+特护费+农村离休配偶生活补助+农村离休配偶医疗保险）0.5</t>
  </si>
  <si>
    <t>4、生活补助</t>
  </si>
  <si>
    <t>仅指遗属补助</t>
  </si>
  <si>
    <t>6、奖励金</t>
  </si>
  <si>
    <t>单位自发奖励（包括七一党员奖励，优岗奖励，一至四季度案件质量考评奖励）</t>
  </si>
  <si>
    <t>其他对个人和家庭的补助</t>
  </si>
  <si>
    <t>7、其他对个人和家庭的补助</t>
  </si>
  <si>
    <t>在职人员独生子女费用0.22+献血补助，干警及家属的住院慰问+老干支部委员工作津贴+退休保健金老干伤残</t>
  </si>
  <si>
    <t>四、项目支出</t>
  </si>
  <si>
    <t>（一）商品和服务支出</t>
  </si>
  <si>
    <t>2040402一般行政管理事物</t>
  </si>
  <si>
    <t>因公出国（境）费用</t>
  </si>
  <si>
    <t>2、因公出国（境）费用▲</t>
  </si>
  <si>
    <t>扶贫</t>
  </si>
  <si>
    <t>… … …</t>
  </si>
  <si>
    <t>（二）资本性支出</t>
  </si>
  <si>
    <t>设备购置</t>
  </si>
  <si>
    <t>1、设备购置费</t>
  </si>
  <si>
    <t>（1）  办公设备购置★</t>
  </si>
  <si>
    <t>（2） 公务用车购置★▲</t>
  </si>
  <si>
    <t>被装购置费</t>
  </si>
  <si>
    <t>说明：标★的项目为政府采购项目，标●的项目为政府购买服务项目，标▲的项目为“三公”经费项目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</si>
</sst>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sz val="9"/>
      <color theme="3" tint="-0.249977111117893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 tint="0.0499893185216834"/>
      <name val="宋体"/>
      <charset val="134"/>
    </font>
    <font>
      <sz val="11"/>
      <color theme="1" tint="0.0499893185216834"/>
      <name val="宋体"/>
      <charset val="134"/>
    </font>
    <font>
      <b/>
      <sz val="11"/>
      <color rgb="FFFF0000"/>
      <name val="宋体"/>
      <charset val="134"/>
    </font>
    <font>
      <b/>
      <sz val="9"/>
      <color theme="1" tint="0.0499893185216834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8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7" borderId="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28" borderId="6" applyNumberFormat="0" applyAlignment="0" applyProtection="0">
      <alignment vertical="center"/>
    </xf>
    <xf numFmtId="0" fontId="28" fillId="28" borderId="3" applyNumberFormat="0" applyAlignment="0" applyProtection="0">
      <alignment vertical="center"/>
    </xf>
    <xf numFmtId="0" fontId="29" fillId="29" borderId="7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4" fillId="0" borderId="1" xfId="49" applyNumberFormat="1" applyFont="1" applyBorder="1" applyAlignment="1">
      <alignment vertical="center" wrapText="1"/>
    </xf>
    <xf numFmtId="0" fontId="6" fillId="0" borderId="1" xfId="49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49" applyNumberFormat="1" applyFont="1" applyBorder="1" applyAlignment="1">
      <alignment horizontal="right" vertical="center" wrapText="1"/>
    </xf>
    <xf numFmtId="176" fontId="7" fillId="0" borderId="1" xfId="49" applyNumberFormat="1" applyFont="1" applyFill="1" applyBorder="1" applyAlignment="1">
      <alignment horizontal="right" vertical="center" wrapText="1"/>
    </xf>
    <xf numFmtId="0" fontId="7" fillId="0" borderId="1" xfId="49" applyFont="1" applyFill="1" applyBorder="1" applyAlignment="1">
      <alignment vertical="center" wrapText="1"/>
    </xf>
    <xf numFmtId="0" fontId="1" fillId="0" borderId="1" xfId="49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49" applyNumberFormat="1" applyFont="1" applyBorder="1" applyAlignment="1">
      <alignment horizontal="right" vertical="center" wrapText="1"/>
    </xf>
    <xf numFmtId="0" fontId="8" fillId="0" borderId="1" xfId="49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0" fontId="9" fillId="0" borderId="1" xfId="50" applyFont="1" applyBorder="1" applyAlignment="1">
      <alignment vertical="center" wrapText="1"/>
    </xf>
    <xf numFmtId="176" fontId="10" fillId="0" borderId="1" xfId="0" applyNumberFormat="1" applyFont="1" applyBorder="1" applyAlignment="1">
      <alignment vertical="center" wrapText="1"/>
    </xf>
    <xf numFmtId="0" fontId="9" fillId="0" borderId="1" xfId="49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49" applyFont="1" applyFill="1" applyBorder="1" applyAlignment="1">
      <alignment vertical="center" wrapText="1"/>
    </xf>
    <xf numFmtId="0" fontId="13" fillId="0" borderId="1" xfId="49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zoomScale="105" zoomScaleNormal="105" topLeftCell="A19" workbookViewId="0">
      <selection activeCell="G29" sqref="G29"/>
    </sheetView>
  </sheetViews>
  <sheetFormatPr defaultColWidth="9" defaultRowHeight="13.5"/>
  <cols>
    <col min="1" max="1" width="6.25833333333333" style="1" customWidth="1"/>
    <col min="2" max="2" width="7.125" style="1" customWidth="1"/>
    <col min="3" max="3" width="12.625" style="1" customWidth="1"/>
    <col min="4" max="4" width="10" style="1" customWidth="1"/>
    <col min="5" max="5" width="23.375" style="1" customWidth="1"/>
    <col min="6" max="6" width="8.75833333333333" style="2" customWidth="1"/>
    <col min="7" max="7" width="27" style="1" customWidth="1"/>
    <col min="8" max="8" width="8.75833333333333" style="3" customWidth="1"/>
    <col min="9" max="9" width="28.7583333333333" style="3" customWidth="1"/>
    <col min="10" max="16384" width="9" style="3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0.5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5</v>
      </c>
      <c r="H2" s="7" t="s">
        <v>7</v>
      </c>
      <c r="I2" s="5" t="s">
        <v>5</v>
      </c>
    </row>
    <row r="3" ht="33.75" customHeight="1" spans="1:9">
      <c r="A3" s="8" t="s">
        <v>8</v>
      </c>
      <c r="B3" s="8" t="s">
        <v>8</v>
      </c>
      <c r="C3" s="8" t="s">
        <v>9</v>
      </c>
      <c r="D3" s="9">
        <f>SUM(D4+D17+D38+D43)</f>
        <v>1240.87</v>
      </c>
      <c r="E3" s="10" t="s">
        <v>10</v>
      </c>
      <c r="F3" s="9">
        <f>SUM(F4+F17+F38+F43)</f>
        <v>1239.81</v>
      </c>
      <c r="G3" s="11" t="s">
        <v>11</v>
      </c>
      <c r="H3" s="12">
        <f>SUM(H4+H17+H38+H43)</f>
        <v>1239.81</v>
      </c>
      <c r="I3" s="11"/>
    </row>
    <row r="4" ht="60" customHeight="1" spans="1:9">
      <c r="A4" s="13"/>
      <c r="B4" s="13" t="s">
        <v>12</v>
      </c>
      <c r="C4" s="10" t="s">
        <v>13</v>
      </c>
      <c r="D4" s="14">
        <f>D5+D10+D15+D16</f>
        <v>760.56</v>
      </c>
      <c r="E4" s="10"/>
      <c r="F4" s="14">
        <f>F5+F10+F15+F16</f>
        <v>770.6</v>
      </c>
      <c r="G4" s="15" t="s">
        <v>14</v>
      </c>
      <c r="H4" s="16">
        <f>H5+H10+H15+H16</f>
        <v>786.92</v>
      </c>
      <c r="I4" s="15" t="s">
        <v>15</v>
      </c>
    </row>
    <row r="5" ht="19.5" customHeight="1" spans="1:9">
      <c r="A5" s="17" t="s">
        <v>16</v>
      </c>
      <c r="B5" s="17" t="s">
        <v>17</v>
      </c>
      <c r="C5" s="18" t="s">
        <v>18</v>
      </c>
      <c r="D5" s="19">
        <f>SUM(D6:D9)</f>
        <v>465.22</v>
      </c>
      <c r="E5" s="19"/>
      <c r="F5" s="19">
        <f>SUM(F6:F9)</f>
        <v>483.19</v>
      </c>
      <c r="G5" s="16"/>
      <c r="H5" s="16">
        <f>SUM(H6:H9)</f>
        <v>494.12</v>
      </c>
      <c r="I5" s="16"/>
    </row>
    <row r="6" ht="30.75" customHeight="1" spans="1:9">
      <c r="A6" s="17"/>
      <c r="B6" s="17"/>
      <c r="C6" s="18" t="s">
        <v>19</v>
      </c>
      <c r="D6" s="20">
        <v>183.53</v>
      </c>
      <c r="E6" s="21" t="s">
        <v>20</v>
      </c>
      <c r="F6" s="12">
        <v>199.86</v>
      </c>
      <c r="G6" s="21" t="s">
        <v>21</v>
      </c>
      <c r="H6" s="16">
        <v>200.2</v>
      </c>
      <c r="I6" s="21" t="s">
        <v>22</v>
      </c>
    </row>
    <row r="7" ht="45" spans="1:9">
      <c r="A7" s="17"/>
      <c r="B7" s="17"/>
      <c r="C7" s="18" t="s">
        <v>23</v>
      </c>
      <c r="D7" s="20">
        <v>160.25</v>
      </c>
      <c r="E7" s="21" t="s">
        <v>24</v>
      </c>
      <c r="F7" s="12">
        <v>158</v>
      </c>
      <c r="G7" s="21" t="s">
        <v>25</v>
      </c>
      <c r="H7" s="16">
        <v>155.87</v>
      </c>
      <c r="I7" s="21" t="s">
        <v>26</v>
      </c>
    </row>
    <row r="8" ht="39.75" customHeight="1" spans="1:9">
      <c r="A8" s="17" t="s">
        <v>27</v>
      </c>
      <c r="B8" s="17"/>
      <c r="C8" s="18" t="s">
        <v>23</v>
      </c>
      <c r="D8" s="22"/>
      <c r="E8" s="23"/>
      <c r="F8" s="12"/>
      <c r="G8" s="15" t="s">
        <v>28</v>
      </c>
      <c r="H8" s="16"/>
      <c r="I8" s="15" t="s">
        <v>29</v>
      </c>
    </row>
    <row r="9" ht="27" customHeight="1" spans="1:9">
      <c r="A9" s="17" t="s">
        <v>16</v>
      </c>
      <c r="B9" s="17"/>
      <c r="C9" s="18" t="s">
        <v>30</v>
      </c>
      <c r="D9" s="20">
        <v>121.44</v>
      </c>
      <c r="E9" s="21" t="s">
        <v>31</v>
      </c>
      <c r="F9" s="12">
        <v>125.33</v>
      </c>
      <c r="G9" s="21" t="s">
        <v>32</v>
      </c>
      <c r="H9" s="16">
        <v>138.05</v>
      </c>
      <c r="I9" s="44" t="s">
        <v>33</v>
      </c>
    </row>
    <row r="10" ht="21.75" customHeight="1" spans="1:9">
      <c r="A10" s="17"/>
      <c r="B10" s="17" t="s">
        <v>34</v>
      </c>
      <c r="C10" s="18" t="s">
        <v>35</v>
      </c>
      <c r="D10" s="20">
        <f>SUM(D11:D14)</f>
        <v>140.8</v>
      </c>
      <c r="E10" s="20"/>
      <c r="F10" s="20">
        <f>SUM(F11:F14)</f>
        <v>128.29</v>
      </c>
      <c r="G10" s="16"/>
      <c r="H10" s="16">
        <f>SUM(H11:H14)</f>
        <v>131.4</v>
      </c>
      <c r="I10" s="16"/>
    </row>
    <row r="11" ht="69.75" customHeight="1" spans="1:9">
      <c r="A11" s="24" t="s">
        <v>36</v>
      </c>
      <c r="B11" s="17"/>
      <c r="C11" s="18" t="s">
        <v>37</v>
      </c>
      <c r="D11" s="20">
        <v>64.14</v>
      </c>
      <c r="E11" s="23" t="s">
        <v>38</v>
      </c>
      <c r="F11" s="12">
        <v>51.07</v>
      </c>
      <c r="G11" s="23" t="s">
        <v>39</v>
      </c>
      <c r="H11" s="16">
        <v>52</v>
      </c>
      <c r="I11" s="23" t="s">
        <v>40</v>
      </c>
    </row>
    <row r="12" ht="81.75" customHeight="1" spans="1:9">
      <c r="A12" s="17" t="s">
        <v>41</v>
      </c>
      <c r="B12" s="17"/>
      <c r="C12" s="18" t="s">
        <v>42</v>
      </c>
      <c r="D12" s="20">
        <v>35.02</v>
      </c>
      <c r="E12" s="23" t="s">
        <v>43</v>
      </c>
      <c r="F12" s="12">
        <v>39.96</v>
      </c>
      <c r="G12" s="23" t="s">
        <v>44</v>
      </c>
      <c r="H12" s="16">
        <v>41</v>
      </c>
      <c r="I12" s="23" t="s">
        <v>45</v>
      </c>
    </row>
    <row r="13" ht="61.5" customHeight="1" spans="1:9">
      <c r="A13" s="17" t="s">
        <v>46</v>
      </c>
      <c r="B13" s="17"/>
      <c r="C13" s="18" t="s">
        <v>47</v>
      </c>
      <c r="D13" s="20">
        <v>30.88</v>
      </c>
      <c r="E13" s="18" t="s">
        <v>48</v>
      </c>
      <c r="F13" s="12">
        <v>21.24</v>
      </c>
      <c r="G13" s="23" t="s">
        <v>49</v>
      </c>
      <c r="H13" s="16">
        <v>22</v>
      </c>
      <c r="I13" s="23" t="s">
        <v>50</v>
      </c>
    </row>
    <row r="14" ht="155.25" customHeight="1" spans="1:9">
      <c r="A14" s="17" t="s">
        <v>51</v>
      </c>
      <c r="B14" s="17"/>
      <c r="C14" s="18" t="s">
        <v>52</v>
      </c>
      <c r="D14" s="20">
        <v>10.76</v>
      </c>
      <c r="E14" s="23" t="s">
        <v>53</v>
      </c>
      <c r="F14" s="12">
        <v>16.02</v>
      </c>
      <c r="G14" s="23" t="s">
        <v>54</v>
      </c>
      <c r="H14" s="16">
        <v>16.4</v>
      </c>
      <c r="I14" s="23" t="s">
        <v>55</v>
      </c>
    </row>
    <row r="15" ht="57.75" customHeight="1" spans="1:9">
      <c r="A15" s="17" t="s">
        <v>56</v>
      </c>
      <c r="B15" s="17" t="s">
        <v>57</v>
      </c>
      <c r="C15" s="18" t="s">
        <v>58</v>
      </c>
      <c r="D15" s="20">
        <v>57.44</v>
      </c>
      <c r="E15" s="23" t="s">
        <v>59</v>
      </c>
      <c r="F15" s="12">
        <v>63.72</v>
      </c>
      <c r="G15" s="23" t="s">
        <v>60</v>
      </c>
      <c r="H15" s="16">
        <v>66</v>
      </c>
      <c r="I15" s="23" t="s">
        <v>61</v>
      </c>
    </row>
    <row r="16" ht="31.5" customHeight="1" spans="1:9">
      <c r="A16" s="18" t="s">
        <v>16</v>
      </c>
      <c r="B16" s="18" t="s">
        <v>62</v>
      </c>
      <c r="C16" s="18" t="s">
        <v>63</v>
      </c>
      <c r="D16" s="25">
        <v>97.1</v>
      </c>
      <c r="E16" s="26"/>
      <c r="F16" s="12">
        <v>95.4</v>
      </c>
      <c r="G16" s="23" t="s">
        <v>64</v>
      </c>
      <c r="H16" s="16">
        <v>95.4</v>
      </c>
      <c r="I16" s="23" t="s">
        <v>64</v>
      </c>
    </row>
    <row r="17" ht="20.25" customHeight="1" spans="1:9">
      <c r="A17" s="13"/>
      <c r="B17" s="13"/>
      <c r="C17" s="10" t="s">
        <v>65</v>
      </c>
      <c r="D17" s="7">
        <f>SUM(D18:D37)</f>
        <v>397.62</v>
      </c>
      <c r="E17" s="7"/>
      <c r="F17" s="7">
        <f>SUM(F18:F37)</f>
        <v>379.42</v>
      </c>
      <c r="G17" s="23"/>
      <c r="H17" s="16">
        <f>SUM(H18:H37)</f>
        <v>383.1</v>
      </c>
      <c r="I17" s="23"/>
    </row>
    <row r="18" ht="26.25" customHeight="1" spans="1:9">
      <c r="A18" s="18" t="s">
        <v>16</v>
      </c>
      <c r="B18" s="27" t="s">
        <v>66</v>
      </c>
      <c r="C18" s="28" t="s">
        <v>67</v>
      </c>
      <c r="D18" s="29">
        <v>22</v>
      </c>
      <c r="E18" s="30" t="s">
        <v>68</v>
      </c>
      <c r="F18" s="31">
        <v>18</v>
      </c>
      <c r="G18" s="32" t="s">
        <v>68</v>
      </c>
      <c r="H18" s="33">
        <v>22</v>
      </c>
      <c r="I18" s="32"/>
    </row>
    <row r="19" ht="17.25" customHeight="1" spans="1:9">
      <c r="A19" s="18"/>
      <c r="B19" s="27"/>
      <c r="C19" s="28" t="s">
        <v>69</v>
      </c>
      <c r="D19" s="34">
        <v>9</v>
      </c>
      <c r="E19" s="30" t="s">
        <v>70</v>
      </c>
      <c r="F19" s="31">
        <v>7</v>
      </c>
      <c r="G19" s="32" t="s">
        <v>70</v>
      </c>
      <c r="H19" s="33">
        <v>7</v>
      </c>
      <c r="I19" s="32"/>
    </row>
    <row r="20" ht="17.25" customHeight="1" spans="1:9">
      <c r="A20" s="18"/>
      <c r="B20" s="27"/>
      <c r="C20" s="28" t="s">
        <v>71</v>
      </c>
      <c r="D20" s="34">
        <v>1.4</v>
      </c>
      <c r="E20" s="30" t="s">
        <v>72</v>
      </c>
      <c r="F20" s="31">
        <v>2</v>
      </c>
      <c r="G20" s="32" t="s">
        <v>72</v>
      </c>
      <c r="H20" s="33">
        <v>2</v>
      </c>
      <c r="I20" s="32"/>
    </row>
    <row r="21" ht="17.25" customHeight="1" spans="1:9">
      <c r="A21" s="18"/>
      <c r="B21" s="27"/>
      <c r="C21" s="28" t="s">
        <v>73</v>
      </c>
      <c r="D21" s="34">
        <v>15</v>
      </c>
      <c r="E21" s="30" t="s">
        <v>72</v>
      </c>
      <c r="F21" s="31">
        <v>15</v>
      </c>
      <c r="G21" s="32" t="s">
        <v>72</v>
      </c>
      <c r="H21" s="33">
        <v>15</v>
      </c>
      <c r="I21" s="32"/>
    </row>
    <row r="22" ht="17.25" customHeight="1" spans="1:9">
      <c r="A22" s="18"/>
      <c r="B22" s="27"/>
      <c r="C22" s="28" t="s">
        <v>74</v>
      </c>
      <c r="D22" s="34">
        <v>1</v>
      </c>
      <c r="E22" s="30" t="s">
        <v>72</v>
      </c>
      <c r="F22" s="31">
        <v>0.8</v>
      </c>
      <c r="G22" s="32" t="s">
        <v>72</v>
      </c>
      <c r="H22" s="33">
        <v>0.8</v>
      </c>
      <c r="I22" s="32"/>
    </row>
    <row r="23" ht="27.75" customHeight="1" spans="1:9">
      <c r="A23" s="18"/>
      <c r="B23" s="27"/>
      <c r="C23" s="28" t="s">
        <v>75</v>
      </c>
      <c r="D23" s="34">
        <v>8.4</v>
      </c>
      <c r="E23" s="30" t="s">
        <v>76</v>
      </c>
      <c r="F23" s="31">
        <v>25</v>
      </c>
      <c r="G23" s="32" t="s">
        <v>77</v>
      </c>
      <c r="H23" s="33">
        <v>7.8</v>
      </c>
      <c r="I23" s="32" t="s">
        <v>78</v>
      </c>
    </row>
    <row r="24" ht="17.25" customHeight="1" spans="1:9">
      <c r="A24" s="18"/>
      <c r="B24" s="27"/>
      <c r="C24" s="28" t="s">
        <v>79</v>
      </c>
      <c r="D24" s="34">
        <v>20.26</v>
      </c>
      <c r="E24" s="30" t="s">
        <v>72</v>
      </c>
      <c r="F24" s="31">
        <v>18.26</v>
      </c>
      <c r="G24" s="32" t="s">
        <v>72</v>
      </c>
      <c r="H24" s="33">
        <v>19</v>
      </c>
      <c r="I24" s="32"/>
    </row>
    <row r="25" ht="17.25" customHeight="1" spans="1:9">
      <c r="A25" s="18"/>
      <c r="B25" s="27"/>
      <c r="C25" s="28" t="s">
        <v>80</v>
      </c>
      <c r="D25" s="29">
        <v>7</v>
      </c>
      <c r="E25" s="30" t="s">
        <v>81</v>
      </c>
      <c r="F25" s="31">
        <v>6.5</v>
      </c>
      <c r="G25" s="32" t="s">
        <v>81</v>
      </c>
      <c r="H25" s="33">
        <v>30.5</v>
      </c>
      <c r="I25" s="32" t="s">
        <v>82</v>
      </c>
    </row>
    <row r="26" ht="25.5" customHeight="1" spans="1:9">
      <c r="A26" s="18"/>
      <c r="B26" s="27"/>
      <c r="C26" s="28" t="s">
        <v>83</v>
      </c>
      <c r="D26" s="34">
        <v>14.16</v>
      </c>
      <c r="E26" s="28" t="s">
        <v>84</v>
      </c>
      <c r="F26" s="31">
        <v>15.6</v>
      </c>
      <c r="G26" s="32" t="s">
        <v>85</v>
      </c>
      <c r="H26" s="33">
        <v>15.6</v>
      </c>
      <c r="I26" s="32"/>
    </row>
    <row r="27" ht="60" customHeight="1" spans="1:9">
      <c r="A27" s="18"/>
      <c r="B27" s="27"/>
      <c r="C27" s="28" t="s">
        <v>86</v>
      </c>
      <c r="D27" s="34">
        <v>12.27</v>
      </c>
      <c r="E27" s="28" t="s">
        <v>87</v>
      </c>
      <c r="F27" s="31">
        <v>18</v>
      </c>
      <c r="G27" s="32" t="s">
        <v>88</v>
      </c>
      <c r="H27" s="33">
        <v>16</v>
      </c>
      <c r="I27" s="32" t="s">
        <v>89</v>
      </c>
    </row>
    <row r="28" ht="21" customHeight="1" spans="1:9">
      <c r="A28" s="18"/>
      <c r="B28" s="27"/>
      <c r="C28" s="28" t="s">
        <v>90</v>
      </c>
      <c r="D28" s="34">
        <v>31.32</v>
      </c>
      <c r="E28" s="28" t="s">
        <v>91</v>
      </c>
      <c r="F28" s="31">
        <v>36</v>
      </c>
      <c r="G28" s="32" t="s">
        <v>92</v>
      </c>
      <c r="H28" s="33">
        <v>36</v>
      </c>
      <c r="I28" s="32" t="s">
        <v>92</v>
      </c>
    </row>
    <row r="29" ht="22.5" customHeight="1" spans="1:9">
      <c r="A29" s="18"/>
      <c r="B29" s="27" t="s">
        <v>93</v>
      </c>
      <c r="C29" s="28" t="s">
        <v>94</v>
      </c>
      <c r="D29" s="34">
        <v>94.86</v>
      </c>
      <c r="E29" s="28"/>
      <c r="F29" s="31">
        <v>84.76</v>
      </c>
      <c r="G29" s="32"/>
      <c r="H29" s="35">
        <v>83.9</v>
      </c>
      <c r="I29" s="45" t="s">
        <v>95</v>
      </c>
    </row>
    <row r="30" ht="23" customHeight="1" spans="1:9">
      <c r="A30" s="17" t="s">
        <v>16</v>
      </c>
      <c r="B30" s="27" t="s">
        <v>96</v>
      </c>
      <c r="C30" s="28" t="s">
        <v>97</v>
      </c>
      <c r="D30" s="29">
        <v>35</v>
      </c>
      <c r="E30" s="28"/>
      <c r="F30" s="31">
        <v>15</v>
      </c>
      <c r="G30" s="32"/>
      <c r="H30" s="33">
        <v>15</v>
      </c>
      <c r="I30" s="32"/>
    </row>
    <row r="31" ht="18.75" customHeight="1" spans="1:9">
      <c r="A31" s="17"/>
      <c r="B31" s="27" t="s">
        <v>98</v>
      </c>
      <c r="C31" s="28" t="s">
        <v>99</v>
      </c>
      <c r="D31" s="29">
        <v>7.27</v>
      </c>
      <c r="E31" s="28"/>
      <c r="F31" s="31">
        <v>13</v>
      </c>
      <c r="G31" s="32"/>
      <c r="H31" s="33">
        <v>13</v>
      </c>
      <c r="I31" s="32"/>
    </row>
    <row r="32" ht="18.75" customHeight="1" spans="1:9">
      <c r="A32" s="17"/>
      <c r="B32" s="27"/>
      <c r="C32" s="28" t="s">
        <v>100</v>
      </c>
      <c r="D32" s="29">
        <v>1</v>
      </c>
      <c r="E32" s="28"/>
      <c r="F32" s="31">
        <v>1</v>
      </c>
      <c r="G32" s="32"/>
      <c r="H32" s="33">
        <v>2</v>
      </c>
      <c r="I32" s="32"/>
    </row>
    <row r="33" ht="24" customHeight="1" spans="1:9">
      <c r="A33" s="17"/>
      <c r="B33" s="27" t="s">
        <v>101</v>
      </c>
      <c r="C33" s="28" t="s">
        <v>102</v>
      </c>
      <c r="D33" s="34">
        <v>27</v>
      </c>
      <c r="E33" s="28"/>
      <c r="F33" s="31">
        <v>37</v>
      </c>
      <c r="G33" s="32"/>
      <c r="H33" s="33">
        <v>37</v>
      </c>
      <c r="I33" s="32"/>
    </row>
    <row r="34" ht="18.75" customHeight="1" spans="1:9">
      <c r="A34" s="17"/>
      <c r="B34" s="27"/>
      <c r="C34" s="28" t="s">
        <v>103</v>
      </c>
      <c r="D34" s="34">
        <v>19.18</v>
      </c>
      <c r="E34" s="28"/>
      <c r="F34" s="31">
        <v>8</v>
      </c>
      <c r="G34" s="32"/>
      <c r="H34" s="33">
        <v>8</v>
      </c>
      <c r="I34" s="32"/>
    </row>
    <row r="35" ht="24" customHeight="1" spans="1:9">
      <c r="A35" s="17" t="s">
        <v>104</v>
      </c>
      <c r="B35" s="27" t="s">
        <v>105</v>
      </c>
      <c r="C35" s="28" t="s">
        <v>106</v>
      </c>
      <c r="D35" s="34">
        <v>7</v>
      </c>
      <c r="E35" s="28"/>
      <c r="F35" s="31">
        <v>7</v>
      </c>
      <c r="G35" s="32"/>
      <c r="H35" s="33"/>
      <c r="I35" s="32"/>
    </row>
    <row r="36" ht="18.75" customHeight="1" spans="1:9">
      <c r="A36" s="17" t="s">
        <v>107</v>
      </c>
      <c r="B36" s="27" t="s">
        <v>66</v>
      </c>
      <c r="C36" s="28" t="s">
        <v>67</v>
      </c>
      <c r="D36" s="34">
        <v>9.5</v>
      </c>
      <c r="E36" s="28"/>
      <c r="F36" s="31">
        <v>9.5</v>
      </c>
      <c r="G36" s="32"/>
      <c r="H36" s="33">
        <v>9.5</v>
      </c>
      <c r="I36" s="32"/>
    </row>
    <row r="37" ht="18.75" customHeight="1" spans="1:9">
      <c r="A37" s="17"/>
      <c r="B37" s="27"/>
      <c r="C37" s="28" t="s">
        <v>108</v>
      </c>
      <c r="D37" s="34">
        <v>55</v>
      </c>
      <c r="E37" s="28"/>
      <c r="F37" s="31">
        <v>42</v>
      </c>
      <c r="G37" s="32"/>
      <c r="H37" s="33">
        <v>43</v>
      </c>
      <c r="I37" s="32"/>
    </row>
    <row r="38" ht="24" customHeight="1" spans="1:9">
      <c r="A38" s="13"/>
      <c r="B38" s="36"/>
      <c r="C38" s="37" t="s">
        <v>109</v>
      </c>
      <c r="D38" s="38">
        <f>SUM(D39:D42)</f>
        <v>44.69</v>
      </c>
      <c r="E38" s="38"/>
      <c r="F38" s="38">
        <f t="shared" ref="F38" si="0">SUM(F39:F42)</f>
        <v>39.79</v>
      </c>
      <c r="G38" s="32"/>
      <c r="H38" s="38">
        <f>SUM(H39:H42)</f>
        <v>39.79</v>
      </c>
      <c r="I38" s="32"/>
    </row>
    <row r="39" ht="45.75" customHeight="1" spans="1:9">
      <c r="A39" s="24" t="s">
        <v>110</v>
      </c>
      <c r="B39" s="27" t="s">
        <v>111</v>
      </c>
      <c r="C39" s="28" t="s">
        <v>112</v>
      </c>
      <c r="D39" s="29">
        <v>22.18</v>
      </c>
      <c r="E39" s="39" t="s">
        <v>113</v>
      </c>
      <c r="F39" s="31">
        <v>22.28</v>
      </c>
      <c r="G39" s="32" t="s">
        <v>114</v>
      </c>
      <c r="H39" s="31">
        <v>22.28</v>
      </c>
      <c r="I39" s="32" t="s">
        <v>114</v>
      </c>
    </row>
    <row r="40" ht="20.1" customHeight="1" spans="1:9">
      <c r="A40" s="17"/>
      <c r="B40" s="27"/>
      <c r="C40" s="28" t="s">
        <v>115</v>
      </c>
      <c r="D40" s="29">
        <v>0.51</v>
      </c>
      <c r="E40" s="28" t="s">
        <v>116</v>
      </c>
      <c r="F40" s="31">
        <v>0.51</v>
      </c>
      <c r="G40" s="32" t="s">
        <v>116</v>
      </c>
      <c r="H40" s="31">
        <v>0.51</v>
      </c>
      <c r="I40" s="32" t="s">
        <v>116</v>
      </c>
    </row>
    <row r="41" ht="35.45" customHeight="1" spans="1:9">
      <c r="A41" s="17" t="s">
        <v>16</v>
      </c>
      <c r="B41" s="27"/>
      <c r="C41" s="28" t="s">
        <v>117</v>
      </c>
      <c r="D41" s="29">
        <v>7</v>
      </c>
      <c r="E41" s="28" t="s">
        <v>118</v>
      </c>
      <c r="F41" s="31">
        <v>7</v>
      </c>
      <c r="G41" s="32" t="s">
        <v>118</v>
      </c>
      <c r="H41" s="31">
        <v>7</v>
      </c>
      <c r="I41" s="32" t="s">
        <v>118</v>
      </c>
    </row>
    <row r="42" ht="48" customHeight="1" spans="1:9">
      <c r="A42" s="17"/>
      <c r="B42" s="27" t="s">
        <v>119</v>
      </c>
      <c r="C42" s="28" t="s">
        <v>120</v>
      </c>
      <c r="D42" s="29">
        <v>15</v>
      </c>
      <c r="E42" s="28" t="s">
        <v>121</v>
      </c>
      <c r="F42" s="31">
        <v>10</v>
      </c>
      <c r="G42" s="32" t="s">
        <v>121</v>
      </c>
      <c r="H42" s="31">
        <v>10</v>
      </c>
      <c r="I42" s="32" t="s">
        <v>121</v>
      </c>
    </row>
    <row r="43" ht="20.1" customHeight="1" spans="1:9">
      <c r="A43" s="13"/>
      <c r="B43" s="36"/>
      <c r="C43" s="37" t="s">
        <v>122</v>
      </c>
      <c r="D43" s="38">
        <f>SUM(D44:D51)</f>
        <v>38</v>
      </c>
      <c r="E43" s="38"/>
      <c r="F43" s="38">
        <f>SUM(F44:F51)</f>
        <v>50</v>
      </c>
      <c r="G43" s="32"/>
      <c r="H43" s="38">
        <f>SUM(H44:H51)</f>
        <v>30</v>
      </c>
      <c r="I43" s="32"/>
    </row>
    <row r="44" ht="26.25" customHeight="1" spans="1:9">
      <c r="A44" s="13"/>
      <c r="B44" s="36"/>
      <c r="C44" s="28" t="s">
        <v>123</v>
      </c>
      <c r="D44" s="38"/>
      <c r="E44" s="37"/>
      <c r="F44" s="31"/>
      <c r="G44" s="32"/>
      <c r="H44" s="31"/>
      <c r="I44" s="32"/>
    </row>
    <row r="45" ht="27" customHeight="1" spans="1:9">
      <c r="A45" s="24" t="s">
        <v>124</v>
      </c>
      <c r="B45" s="27" t="s">
        <v>125</v>
      </c>
      <c r="C45" s="28" t="s">
        <v>126</v>
      </c>
      <c r="D45" s="34">
        <v>20</v>
      </c>
      <c r="E45" s="28"/>
      <c r="F45" s="31">
        <v>20</v>
      </c>
      <c r="G45" s="32" t="s">
        <v>127</v>
      </c>
      <c r="H45" s="31">
        <v>20</v>
      </c>
      <c r="I45" s="32" t="s">
        <v>127</v>
      </c>
    </row>
    <row r="46" ht="28.7" customHeight="1" spans="1:9">
      <c r="A46" s="24"/>
      <c r="B46" s="27"/>
      <c r="C46" s="28" t="s">
        <v>128</v>
      </c>
      <c r="D46" s="34"/>
      <c r="E46" s="28"/>
      <c r="F46" s="31">
        <v>10</v>
      </c>
      <c r="G46" s="32"/>
      <c r="H46" s="31"/>
      <c r="I46" s="32"/>
    </row>
    <row r="47" ht="26.25" customHeight="1" spans="1:9">
      <c r="A47" s="17"/>
      <c r="B47" s="27"/>
      <c r="C47" s="28" t="s">
        <v>129</v>
      </c>
      <c r="D47" s="34"/>
      <c r="E47" s="28"/>
      <c r="F47" s="31"/>
      <c r="G47" s="32"/>
      <c r="H47" s="31"/>
      <c r="I47" s="32"/>
    </row>
    <row r="48" ht="20.1" customHeight="1" spans="1:9">
      <c r="A48" s="17" t="s">
        <v>124</v>
      </c>
      <c r="B48" s="27" t="s">
        <v>130</v>
      </c>
      <c r="C48" s="28" t="s">
        <v>131</v>
      </c>
      <c r="D48" s="34"/>
      <c r="E48" s="28"/>
      <c r="F48" s="31"/>
      <c r="G48" s="32"/>
      <c r="H48" s="31"/>
      <c r="I48" s="32"/>
    </row>
    <row r="49" ht="36" customHeight="1" spans="1:9">
      <c r="A49" s="17"/>
      <c r="B49" s="27"/>
      <c r="C49" s="28" t="s">
        <v>132</v>
      </c>
      <c r="D49" s="34"/>
      <c r="E49" s="28"/>
      <c r="F49" s="31">
        <v>20</v>
      </c>
      <c r="G49" s="32"/>
      <c r="H49" s="31">
        <v>4</v>
      </c>
      <c r="I49" s="32"/>
    </row>
    <row r="50" ht="24" customHeight="1" spans="1:9">
      <c r="A50" s="17"/>
      <c r="B50" s="27"/>
      <c r="C50" s="28" t="s">
        <v>133</v>
      </c>
      <c r="D50" s="29">
        <v>18</v>
      </c>
      <c r="E50" s="28"/>
      <c r="F50" s="31"/>
      <c r="G50" s="32"/>
      <c r="H50" s="31"/>
      <c r="I50" s="32"/>
    </row>
    <row r="51" ht="20.1" customHeight="1" spans="1:9">
      <c r="A51" s="17"/>
      <c r="B51" s="17"/>
      <c r="C51" s="18" t="s">
        <v>134</v>
      </c>
      <c r="D51" s="40"/>
      <c r="E51" s="41"/>
      <c r="F51" s="12"/>
      <c r="G51" s="23"/>
      <c r="H51" s="12">
        <v>6</v>
      </c>
      <c r="I51" s="23"/>
    </row>
    <row r="52" ht="39.95" customHeight="1" spans="1:9">
      <c r="A52" s="24" t="s">
        <v>135</v>
      </c>
      <c r="B52" s="24"/>
      <c r="C52" s="24"/>
      <c r="D52" s="24"/>
      <c r="E52" s="24"/>
      <c r="F52" s="24"/>
      <c r="G52" s="24"/>
      <c r="H52" s="24"/>
      <c r="I52" s="24"/>
    </row>
    <row r="53" ht="20.1" customHeight="1" spans="5:5">
      <c r="E53" s="42"/>
    </row>
    <row r="54" ht="20.1" customHeight="1" spans="1:3">
      <c r="A54" s="43"/>
      <c r="B54" s="43"/>
      <c r="C54" s="43"/>
    </row>
    <row r="55" ht="29.45" customHeight="1" spans="1:3">
      <c r="A55" s="43"/>
      <c r="B55" s="43"/>
      <c r="C55" s="43"/>
    </row>
    <row r="56" ht="54" customHeight="1" spans="1:3">
      <c r="A56" s="43"/>
      <c r="B56" s="43"/>
      <c r="C56" s="43"/>
    </row>
    <row r="57" ht="49.35" customHeight="1"/>
    <row r="58" ht="32.1" customHeight="1"/>
    <row r="59" ht="45.6" customHeight="1"/>
    <row r="60" ht="20.1" customHeight="1"/>
  </sheetData>
  <mergeCells count="18">
    <mergeCell ref="A1:I1"/>
    <mergeCell ref="A52:I52"/>
    <mergeCell ref="A54:C54"/>
    <mergeCell ref="A55:C55"/>
    <mergeCell ref="A56:C56"/>
    <mergeCell ref="A5:A7"/>
    <mergeCell ref="A18:A29"/>
    <mergeCell ref="A30:A34"/>
    <mergeCell ref="A36:A37"/>
    <mergeCell ref="A41:A42"/>
    <mergeCell ref="A45:A46"/>
    <mergeCell ref="A48:A51"/>
    <mergeCell ref="B5:B9"/>
    <mergeCell ref="B10:B14"/>
    <mergeCell ref="B18:B28"/>
    <mergeCell ref="B36:B37"/>
    <mergeCell ref="B40:B41"/>
    <mergeCell ref="B48:B50"/>
  </mergeCell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Administrator</cp:lastModifiedBy>
  <dcterms:created xsi:type="dcterms:W3CDTF">2006-09-13T11:21:00Z</dcterms:created>
  <cp:lastPrinted>2020-02-28T00:46:00Z</cp:lastPrinted>
  <dcterms:modified xsi:type="dcterms:W3CDTF">2020-05-27T06:47:36Z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20</vt:lpwstr>
  </property>
</Properties>
</file>